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oos\OneDrive - Michigan State University\Lee\Manuscripts\Bacillus\Olenic inhibition\eLife\full submission\Figure 1-figure supplement 2-source data 1\figure supplement 2A\"/>
    </mc:Choice>
  </mc:AlternateContent>
  <bookViews>
    <workbookView xWindow="0" yWindow="0" windowWidth="28800" windowHeight="14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H6" i="1"/>
  <c r="E6" i="1"/>
  <c r="M6" i="1" s="1"/>
  <c r="K5" i="1"/>
  <c r="H5" i="1"/>
  <c r="L5" i="1" s="1"/>
  <c r="E5" i="1"/>
  <c r="M5" i="1" s="1"/>
  <c r="K4" i="1"/>
  <c r="M4" i="1" s="1"/>
  <c r="H4" i="1"/>
  <c r="E4" i="1"/>
  <c r="L4" i="1" l="1"/>
  <c r="L6" i="1"/>
</calcChain>
</file>

<file path=xl/sharedStrings.xml><?xml version="1.0" encoding="utf-8"?>
<sst xmlns="http://schemas.openxmlformats.org/spreadsheetml/2006/main" count="22" uniqueCount="16">
  <si>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</si>
  <si>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</si>
  <si>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</si>
  <si>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</si>
  <si>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</si>
  <si>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</si>
  <si>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</si>
  <si>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</si>
  <si>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</si>
  <si>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pYZ2</t>
  </si>
  <si>
    <t>pSO312</t>
  </si>
  <si>
    <t>pSO40</t>
  </si>
  <si>
    <t>Average</t>
  </si>
  <si>
    <t>CP - cleavage product</t>
  </si>
  <si>
    <t>SD - standard deviation</t>
  </si>
  <si>
    <t>figure supplement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</si>
</sst>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0" xfId="0" applyFont="1" applyBorder="1" applyAlignment="1">
      <alignment horizontal="right" wrapText="1"/>
    </xf>
    <xf numFmtId="0" fontId="0" fillId="0" borderId="9" xfId="0" applyFont="1" applyBorder="1"/>
    <xf numFmtId="0" fontId="0" fillId="0" borderId="10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B12" sqref="B12"/>
    </sheetView>
  </sheetViews>
  <sheetFormatPr defaultColWidth="11" defaultRowHeight="15.75" x14ac:dyDescent="0.25"/>
  <sheetData>
    <row r="1" spans="1:13" ht="21" x14ac:dyDescent="0.35">
      <c r="A1" s="1" t="s">
        <v>15</v>
      </c>
    </row>
    <row r="2" spans="1:13" x14ac:dyDescent="0.25">
      <c r="A2" s="2"/>
      <c r="B2" s="2"/>
      <c r="C2" s="13" t="s">
        <v>0</v>
      </c>
      <c r="D2" s="13"/>
      <c r="E2" s="14"/>
      <c r="F2" s="15" t="s">
        <v>1</v>
      </c>
      <c r="G2" s="13"/>
      <c r="H2" s="14"/>
      <c r="I2" s="16" t="s">
        <v>2</v>
      </c>
      <c r="J2" s="16"/>
      <c r="K2" s="17"/>
      <c r="L2" s="2"/>
      <c r="M2" s="2"/>
    </row>
    <row r="3" spans="1:13" x14ac:dyDescent="0.25">
      <c r="A3" s="3" t="s">
        <v>3</v>
      </c>
      <c r="B3" s="3" t="s">
        <v>4</v>
      </c>
      <c r="C3" s="4" t="s">
        <v>5</v>
      </c>
      <c r="D3" s="4" t="s">
        <v>6</v>
      </c>
      <c r="E3" s="5" t="s">
        <v>7</v>
      </c>
      <c r="F3" s="6" t="s">
        <v>5</v>
      </c>
      <c r="G3" s="4" t="s">
        <v>6</v>
      </c>
      <c r="H3" s="5" t="s">
        <v>7</v>
      </c>
      <c r="I3" s="6" t="s">
        <v>5</v>
      </c>
      <c r="J3" s="4" t="s">
        <v>6</v>
      </c>
      <c r="K3" s="5" t="s">
        <v>7</v>
      </c>
      <c r="L3" s="7" t="s">
        <v>12</v>
      </c>
      <c r="M3" s="3" t="s">
        <v>8</v>
      </c>
    </row>
    <row r="4" spans="1:13" x14ac:dyDescent="0.25">
      <c r="A4" s="8" t="s">
        <v>9</v>
      </c>
      <c r="B4" s="9">
        <v>1</v>
      </c>
      <c r="C4" s="10">
        <v>535800</v>
      </c>
      <c r="D4" s="10">
        <v>3627974</v>
      </c>
      <c r="E4" s="8">
        <f>D4/(D4+C4)</f>
        <v>0.87131866426948246</v>
      </c>
      <c r="F4" s="10">
        <v>607183</v>
      </c>
      <c r="G4" s="10">
        <v>3900529</v>
      </c>
      <c r="H4" s="8">
        <f>G4/(G4+F4)</f>
        <v>0.86530128810358786</v>
      </c>
      <c r="I4" s="10">
        <v>376827</v>
      </c>
      <c r="J4" s="10">
        <v>2322142</v>
      </c>
      <c r="K4" s="11">
        <f>J4/(J4+I4)</f>
        <v>0.86038113072065669</v>
      </c>
      <c r="L4" s="2">
        <f>AVERAGE(K4,H4,E4)</f>
        <v>0.86566702769790904</v>
      </c>
      <c r="M4" s="2">
        <f>STDEV(K4,H4,E4)</f>
        <v>5.4779315549815799E-3</v>
      </c>
    </row>
    <row r="5" spans="1:13" x14ac:dyDescent="0.25">
      <c r="A5" s="11" t="s">
        <v>10</v>
      </c>
      <c r="B5" s="12">
        <v>2</v>
      </c>
      <c r="C5" s="10">
        <v>225910</v>
      </c>
      <c r="D5" s="10">
        <v>623694</v>
      </c>
      <c r="E5" s="11">
        <f t="shared" ref="E5:E6" si="0">D5/(D5+C5)</f>
        <v>0.73409965113158604</v>
      </c>
      <c r="F5" s="10">
        <v>109972</v>
      </c>
      <c r="G5" s="10">
        <v>323171</v>
      </c>
      <c r="H5" s="11">
        <f t="shared" ref="H5:H6" si="1">G5/(G5+F5)</f>
        <v>0.74610694389612664</v>
      </c>
      <c r="I5" s="10">
        <v>165661</v>
      </c>
      <c r="J5" s="10">
        <v>368277</v>
      </c>
      <c r="K5" s="11">
        <f t="shared" ref="K5:K6" si="2">J5/(J5+I5)</f>
        <v>0.68973738523948469</v>
      </c>
      <c r="L5" s="2">
        <f t="shared" ref="L5:L6" si="3">AVERAGE(K5,H5,E5)</f>
        <v>0.72331466008906575</v>
      </c>
      <c r="M5" s="2">
        <f t="shared" ref="M5:M6" si="4">STDEV(K5,H5,E5)</f>
        <v>2.9692066442512564E-2</v>
      </c>
    </row>
    <row r="6" spans="1:13" x14ac:dyDescent="0.25">
      <c r="A6" s="11" t="s">
        <v>11</v>
      </c>
      <c r="B6" s="12">
        <v>3</v>
      </c>
      <c r="C6" s="10">
        <v>1199812</v>
      </c>
      <c r="D6" s="10">
        <v>71478</v>
      </c>
      <c r="E6" s="11">
        <f t="shared" si="0"/>
        <v>5.6224779554625619E-2</v>
      </c>
      <c r="F6" s="10">
        <v>1275356</v>
      </c>
      <c r="G6" s="10">
        <v>53124</v>
      </c>
      <c r="H6" s="11">
        <f t="shared" si="1"/>
        <v>3.9988558352402746E-2</v>
      </c>
      <c r="I6" s="10">
        <v>1290518</v>
      </c>
      <c r="J6" s="10">
        <v>65132</v>
      </c>
      <c r="K6" s="11">
        <f t="shared" si="2"/>
        <v>4.8044849334267697E-2</v>
      </c>
      <c r="L6" s="2">
        <f t="shared" si="3"/>
        <v>4.8086062413765361E-2</v>
      </c>
      <c r="M6" s="2">
        <f t="shared" si="4"/>
        <v>8.1181890603950757E-3</v>
      </c>
    </row>
    <row r="8" spans="1:13" x14ac:dyDescent="0.25">
      <c r="A8" t="s">
        <v>13</v>
      </c>
    </row>
    <row r="9" spans="1:13" x14ac:dyDescent="0.25">
      <c r="A9" t="s">
        <v>14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5A60C9-14CD-4BF1-A04A-15B32171CAE0}">
  <ds:schemaRefs>
    <ds:schemaRef ds:uri="http://purl.org/dc/terms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98a9f0d-948e-4f5a-af70-f6d2f30972cd"/>
    <ds:schemaRef ds:uri="0b01a07b-8d13-4cb5-9d22-64822278069e"/>
  </ds:schemaRefs>
</ds:datastoreItem>
</file>

<file path=customXml/itemProps2.xml><?xml version="1.0" encoding="utf-8"?>
<ds:datastoreItem xmlns:ds="http://schemas.openxmlformats.org/officeDocument/2006/customXml" ds:itemID="{ECD290AD-C5FA-40EB-842D-94F9847B2A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800848-E999-4908-B56D-34F4AF4329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2021-10-05T14:00:39Z</dcterms:created>
  <dcterms:modified xsi:type="dcterms:W3CDTF">2021-10-09T14:09:29Z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